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nd_sec (2)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<sst xmlns="http://schemas.openxmlformats.org/spreadsheetml/2006/main" count="52" uniqueCount="43">
  <si>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Up To 2010-11</t>
  </si>
  <si>
    <t>TOTAL</t>
  </si>
  <si>
    <t xml:space="preserve">Industry </t>
  </si>
  <si>
    <t>No of A/Cs</t>
  </si>
  <si>
    <t>Restructured Balance</t>
  </si>
  <si>
    <t>other balances of the Customer</t>
  </si>
  <si>
    <t>Customer Balance</t>
  </si>
  <si>
    <t>Provision</t>
  </si>
  <si>
    <t>% To Total Restructured A/Cs</t>
  </si>
  <si>
    <t>of which NPA</t>
  </si>
  <si>
    <t>Automobiles</t>
  </si>
  <si>
    <t>Aviation</t>
  </si>
  <si>
    <t xml:space="preserve">Cement </t>
  </si>
  <si>
    <t>Contractor</t>
  </si>
  <si>
    <t xml:space="preserve">CRE </t>
  </si>
  <si>
    <t>Edunl Instns</t>
  </si>
  <si>
    <t xml:space="preserve">Engg </t>
  </si>
  <si>
    <t xml:space="preserve">Glass </t>
  </si>
  <si>
    <t xml:space="preserve">Hospital </t>
  </si>
  <si>
    <t xml:space="preserve">Hotels </t>
  </si>
  <si>
    <t xml:space="preserve">Housing </t>
  </si>
  <si>
    <t xml:space="preserve">Ind Park </t>
  </si>
  <si>
    <t>Infra-Others</t>
  </si>
  <si>
    <t>Infra-Port</t>
  </si>
  <si>
    <t>Infra-Road</t>
  </si>
  <si>
    <t>Infra-Telecom</t>
  </si>
  <si>
    <t xml:space="preserve">Iron &amp; Steel </t>
  </si>
  <si>
    <t xml:space="preserve">Oil Rigs </t>
  </si>
  <si>
    <t xml:space="preserve">Packaging </t>
  </si>
  <si>
    <t xml:space="preserve">Paper </t>
  </si>
  <si>
    <t>Pharma</t>
  </si>
  <si>
    <t xml:space="preserve">Power </t>
  </si>
  <si>
    <t xml:space="preserve">Software </t>
  </si>
  <si>
    <t xml:space="preserve">Storage </t>
  </si>
  <si>
    <t>Sugar</t>
  </si>
  <si>
    <t xml:space="preserve">Textiles </t>
  </si>
  <si>
    <t>Trade</t>
  </si>
  <si>
    <t>Others</t>
  </si>
  <si>
    <t>NPS Total</t>
  </si>
  <si>
    <t>AGRI</t>
  </si>
  <si>
    <t>OPS</t>
  </si>
  <si>
    <t>SME</t>
  </si>
  <si>
    <t>SLP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</si>
</sst>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$-409]dddd\,\ mmmm\ dd\,\ yyyy"/>
    <numFmt numFmtId="171" formatCode="[$-409]d/mmm/yy;@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3" fillId="0" borderId="0" xfId="0" applyFont="1" applyAlignment="1">
      <alignment/>
    </xf>
    <xf numFmtId="1" fontId="0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pane ySplit="2" topLeftCell="BM24" activePane="bottomLeft" state="frozen"/>
      <selection pane="topLeft" activeCell="A1" sqref="A1"/>
      <selection pane="bottomLeft" activeCell="E34" sqref="E34"/>
    </sheetView>
  </sheetViews>
  <sheetFormatPr defaultColWidth="9.140625" defaultRowHeight="12.75"/>
  <cols>
    <col min="1" max="1" width="13.00390625" style="1" customWidth="1"/>
    <col min="2" max="2" width="7.00390625" style="3" customWidth="1"/>
    <col min="3" max="3" width="9.28125" style="3" customWidth="1"/>
    <col min="4" max="4" width="9.57421875" style="3" customWidth="1"/>
    <col min="5" max="5" width="8.7109375" style="3" customWidth="1"/>
    <col min="6" max="6" width="6.7109375" style="3" customWidth="1"/>
    <col min="7" max="7" width="9.57421875" style="3" customWidth="1"/>
    <col min="8" max="8" width="9.7109375" style="3" customWidth="1"/>
    <col min="9" max="9" width="9.28125" style="3" customWidth="1"/>
    <col min="10" max="10" width="7.8515625" style="3" customWidth="1"/>
    <col min="11" max="11" width="9.7109375" style="3" customWidth="1"/>
    <col min="12" max="12" width="9.57421875" style="3" customWidth="1"/>
    <col min="13" max="14" width="10.00390625" style="3" customWidth="1"/>
    <col min="15" max="15" width="9.140625" style="3" customWidth="1"/>
    <col min="16" max="16" width="9.8515625" style="3" customWidth="1"/>
    <col min="17" max="17" width="8.28125" style="3" customWidth="1"/>
    <col min="18" max="16384" width="9.140625" style="3" customWidth="1"/>
  </cols>
  <sheetData>
    <row r="1" spans="2:17" ht="14.25">
      <c r="B1" s="13" t="s">
        <v>0</v>
      </c>
      <c r="C1" s="13"/>
      <c r="D1" s="13"/>
      <c r="E1" s="13"/>
      <c r="F1" s="13">
        <v>2011.12</v>
      </c>
      <c r="G1" s="13"/>
      <c r="H1" s="13"/>
      <c r="I1" s="13"/>
      <c r="J1" s="13" t="s">
        <v>1</v>
      </c>
      <c r="K1" s="13"/>
      <c r="L1" s="13"/>
      <c r="M1" s="13"/>
      <c r="N1" s="13"/>
      <c r="O1" s="2"/>
      <c r="P1" s="2"/>
      <c r="Q1" s="2"/>
    </row>
    <row r="2" spans="1:16" s="5" customFormat="1" ht="60" customHeight="1">
      <c r="A2" s="4" t="s">
        <v>2</v>
      </c>
      <c r="B2" s="6" t="s">
        <v>3</v>
      </c>
      <c r="C2" s="5" t="s">
        <v>4</v>
      </c>
      <c r="D2" s="5" t="s">
        <v>5</v>
      </c>
      <c r="E2" s="5" t="s">
        <v>6</v>
      </c>
      <c r="F2" s="6" t="s">
        <v>3</v>
      </c>
      <c r="G2" s="5" t="s">
        <v>4</v>
      </c>
      <c r="H2" s="5" t="s">
        <v>5</v>
      </c>
      <c r="I2" s="5" t="s">
        <v>6</v>
      </c>
      <c r="J2" s="6" t="s">
        <v>3</v>
      </c>
      <c r="K2" s="5" t="s">
        <v>4</v>
      </c>
      <c r="L2" s="5" t="s">
        <v>5</v>
      </c>
      <c r="M2" s="5" t="s">
        <v>6</v>
      </c>
      <c r="N2" s="5" t="s">
        <v>7</v>
      </c>
      <c r="O2" s="5" t="s">
        <v>8</v>
      </c>
      <c r="P2" s="5" t="s">
        <v>9</v>
      </c>
    </row>
    <row r="3" spans="1:17" ht="14.25">
      <c r="A3" s="1" t="s">
        <v>10</v>
      </c>
      <c r="B3" s="7">
        <v>4</v>
      </c>
      <c r="C3" s="8">
        <v>68.14</v>
      </c>
      <c r="D3" s="8">
        <v>17.68</v>
      </c>
      <c r="E3" s="8">
        <f>C3+D3</f>
        <v>85.82</v>
      </c>
      <c r="F3" s="7"/>
      <c r="G3" s="8"/>
      <c r="H3" s="8"/>
      <c r="I3" s="8">
        <f>G3+H3</f>
        <v>0</v>
      </c>
      <c r="J3" s="7">
        <f aca="true" t="shared" si="0" ref="J3:J30">B3+F3</f>
        <v>4</v>
      </c>
      <c r="K3" s="8">
        <f aca="true" t="shared" si="1" ref="K3:K30">C3+G3</f>
        <v>68.14</v>
      </c>
      <c r="L3" s="8">
        <f aca="true" t="shared" si="2" ref="L3:L30">D3+H3</f>
        <v>17.68</v>
      </c>
      <c r="M3" s="8">
        <f>K3+L3</f>
        <v>85.82</v>
      </c>
      <c r="N3" s="8">
        <v>1.38</v>
      </c>
      <c r="O3" s="9">
        <f aca="true" t="shared" si="3" ref="O3:O30">M3/8903*100</f>
        <v>0.9639447377288554</v>
      </c>
      <c r="P3" s="8">
        <v>15.49</v>
      </c>
      <c r="Q3" s="8"/>
    </row>
    <row r="4" spans="1:17" ht="14.25">
      <c r="A4" s="1" t="s">
        <v>11</v>
      </c>
      <c r="B4" s="7">
        <v>0</v>
      </c>
      <c r="C4" s="8">
        <v>0</v>
      </c>
      <c r="D4" s="8">
        <v>0</v>
      </c>
      <c r="E4" s="8">
        <f aca="true" t="shared" si="4" ref="E4:E30">C4+D4</f>
        <v>0</v>
      </c>
      <c r="F4" s="7">
        <v>1</v>
      </c>
      <c r="G4" s="8">
        <v>792.33</v>
      </c>
      <c r="H4" s="8"/>
      <c r="I4" s="8">
        <f aca="true" t="shared" si="5" ref="I4:I30">G4+H4</f>
        <v>792.33</v>
      </c>
      <c r="J4" s="7">
        <f t="shared" si="0"/>
        <v>1</v>
      </c>
      <c r="K4" s="8">
        <f t="shared" si="1"/>
        <v>792.33</v>
      </c>
      <c r="L4" s="8">
        <f t="shared" si="2"/>
        <v>0</v>
      </c>
      <c r="M4" s="8">
        <f aca="true" t="shared" si="6" ref="M4:M30">K4+L4</f>
        <v>792.33</v>
      </c>
      <c r="N4" s="8">
        <v>8.75</v>
      </c>
      <c r="O4" s="9">
        <f t="shared" si="3"/>
        <v>8.899584409749522</v>
      </c>
      <c r="P4" s="8"/>
      <c r="Q4" s="8"/>
    </row>
    <row r="5" spans="1:17" ht="14.25">
      <c r="A5" s="1" t="s">
        <v>12</v>
      </c>
      <c r="B5" s="7">
        <v>4</v>
      </c>
      <c r="C5" s="8">
        <v>111.94</v>
      </c>
      <c r="D5" s="8">
        <v>73.06</v>
      </c>
      <c r="E5" s="8">
        <f t="shared" si="4"/>
        <v>185</v>
      </c>
      <c r="F5" s="7"/>
      <c r="G5" s="8"/>
      <c r="H5" s="8"/>
      <c r="I5" s="8">
        <f t="shared" si="5"/>
        <v>0</v>
      </c>
      <c r="J5" s="7">
        <f t="shared" si="0"/>
        <v>4</v>
      </c>
      <c r="K5" s="8">
        <f t="shared" si="1"/>
        <v>111.94</v>
      </c>
      <c r="L5" s="8">
        <f t="shared" si="2"/>
        <v>73.06</v>
      </c>
      <c r="M5" s="8">
        <f t="shared" si="6"/>
        <v>185</v>
      </c>
      <c r="N5" s="8">
        <v>0.16</v>
      </c>
      <c r="O5" s="9">
        <f t="shared" si="3"/>
        <v>2.077951252386836</v>
      </c>
      <c r="P5" s="8">
        <v>20.5</v>
      </c>
      <c r="Q5" s="8"/>
    </row>
    <row r="6" spans="1:17" ht="14.25">
      <c r="A6" s="1" t="s">
        <v>13</v>
      </c>
      <c r="B6" s="7">
        <v>0</v>
      </c>
      <c r="C6" s="8">
        <v>0</v>
      </c>
      <c r="D6" s="8">
        <v>0</v>
      </c>
      <c r="E6" s="8">
        <f t="shared" si="4"/>
        <v>0</v>
      </c>
      <c r="F6" s="3">
        <v>1</v>
      </c>
      <c r="G6" s="3">
        <v>2.39</v>
      </c>
      <c r="H6" s="3">
        <v>3</v>
      </c>
      <c r="I6" s="8">
        <f t="shared" si="5"/>
        <v>5.390000000000001</v>
      </c>
      <c r="J6" s="7">
        <f t="shared" si="0"/>
        <v>1</v>
      </c>
      <c r="K6" s="8">
        <f t="shared" si="1"/>
        <v>2.39</v>
      </c>
      <c r="L6" s="8">
        <f t="shared" si="2"/>
        <v>3</v>
      </c>
      <c r="M6" s="8">
        <f t="shared" si="6"/>
        <v>5.390000000000001</v>
      </c>
      <c r="N6" s="8">
        <v>1.85</v>
      </c>
      <c r="O6" s="9">
        <f t="shared" si="3"/>
        <v>0.06054139054251377</v>
      </c>
      <c r="P6" s="8">
        <v>5.39</v>
      </c>
      <c r="Q6" s="8"/>
    </row>
    <row r="7" spans="1:17" ht="14.25">
      <c r="A7" s="1" t="s">
        <v>14</v>
      </c>
      <c r="B7" s="7">
        <v>8</v>
      </c>
      <c r="C7" s="8">
        <v>92.56</v>
      </c>
      <c r="D7" s="8">
        <v>10.47</v>
      </c>
      <c r="E7" s="8">
        <f t="shared" si="4"/>
        <v>103.03</v>
      </c>
      <c r="F7" s="7">
        <v>2</v>
      </c>
      <c r="G7" s="8">
        <v>45.26</v>
      </c>
      <c r="H7" s="8">
        <v>0</v>
      </c>
      <c r="I7" s="8">
        <f t="shared" si="5"/>
        <v>45.26</v>
      </c>
      <c r="J7" s="7">
        <f t="shared" si="0"/>
        <v>10</v>
      </c>
      <c r="K7" s="8">
        <f t="shared" si="1"/>
        <v>137.82</v>
      </c>
      <c r="L7" s="8">
        <f t="shared" si="2"/>
        <v>10.47</v>
      </c>
      <c r="M7" s="8">
        <f t="shared" si="6"/>
        <v>148.29</v>
      </c>
      <c r="N7" s="8">
        <v>1.02</v>
      </c>
      <c r="O7" s="9">
        <f t="shared" si="3"/>
        <v>1.6656183308996966</v>
      </c>
      <c r="P7" s="8">
        <v>43.19</v>
      </c>
      <c r="Q7" s="8"/>
    </row>
    <row r="8" spans="1:17" ht="14.25">
      <c r="A8" s="1" t="s">
        <v>15</v>
      </c>
      <c r="B8" s="7">
        <v>13</v>
      </c>
      <c r="C8" s="8">
        <v>446.1</v>
      </c>
      <c r="D8" s="8">
        <v>204.09</v>
      </c>
      <c r="E8" s="8">
        <f t="shared" si="4"/>
        <v>650.19</v>
      </c>
      <c r="F8" s="7">
        <v>2</v>
      </c>
      <c r="G8" s="8">
        <v>19.57</v>
      </c>
      <c r="H8" s="8">
        <v>1.01</v>
      </c>
      <c r="I8" s="8">
        <f t="shared" si="5"/>
        <v>20.580000000000002</v>
      </c>
      <c r="J8" s="7">
        <f t="shared" si="0"/>
        <v>15</v>
      </c>
      <c r="K8" s="8">
        <f t="shared" si="1"/>
        <v>465.67</v>
      </c>
      <c r="L8" s="8">
        <f t="shared" si="2"/>
        <v>205.1</v>
      </c>
      <c r="M8" s="8">
        <f t="shared" si="6"/>
        <v>670.77</v>
      </c>
      <c r="N8" s="8">
        <v>4.79</v>
      </c>
      <c r="O8" s="9">
        <f t="shared" si="3"/>
        <v>7.534201954397394</v>
      </c>
      <c r="P8" s="8"/>
      <c r="Q8" s="8"/>
    </row>
    <row r="9" spans="1:17" ht="14.25">
      <c r="A9" s="1" t="s">
        <v>16</v>
      </c>
      <c r="B9" s="7">
        <v>7</v>
      </c>
      <c r="C9" s="8">
        <v>57.42</v>
      </c>
      <c r="D9" s="8">
        <v>71.4</v>
      </c>
      <c r="E9" s="8">
        <f t="shared" si="4"/>
        <v>128.82</v>
      </c>
      <c r="F9" s="7">
        <v>1</v>
      </c>
      <c r="G9" s="8">
        <v>4.75</v>
      </c>
      <c r="H9" s="8">
        <v>2.77</v>
      </c>
      <c r="I9" s="8">
        <f t="shared" si="5"/>
        <v>7.52</v>
      </c>
      <c r="J9" s="7">
        <f t="shared" si="0"/>
        <v>8</v>
      </c>
      <c r="K9" s="8">
        <f t="shared" si="1"/>
        <v>62.17</v>
      </c>
      <c r="L9" s="8">
        <f t="shared" si="2"/>
        <v>74.17</v>
      </c>
      <c r="M9" s="8">
        <f t="shared" si="6"/>
        <v>136.34</v>
      </c>
      <c r="N9" s="8">
        <v>1.42</v>
      </c>
      <c r="O9" s="9">
        <f t="shared" si="3"/>
        <v>1.5313939121644389</v>
      </c>
      <c r="P9" s="8">
        <v>7.15</v>
      </c>
      <c r="Q9" s="8"/>
    </row>
    <row r="10" spans="1:17" ht="14.25">
      <c r="A10" s="1" t="s">
        <v>17</v>
      </c>
      <c r="B10" s="7">
        <v>2</v>
      </c>
      <c r="C10" s="8">
        <v>66.69</v>
      </c>
      <c r="D10" s="8">
        <v>46.76</v>
      </c>
      <c r="E10" s="8">
        <f t="shared" si="4"/>
        <v>113.44999999999999</v>
      </c>
      <c r="F10" s="7"/>
      <c r="G10" s="8"/>
      <c r="H10" s="8"/>
      <c r="I10" s="8">
        <f t="shared" si="5"/>
        <v>0</v>
      </c>
      <c r="J10" s="7">
        <f t="shared" si="0"/>
        <v>2</v>
      </c>
      <c r="K10" s="8">
        <f t="shared" si="1"/>
        <v>66.69</v>
      </c>
      <c r="L10" s="8">
        <f t="shared" si="2"/>
        <v>46.76</v>
      </c>
      <c r="M10" s="8">
        <f t="shared" si="6"/>
        <v>113.44999999999999</v>
      </c>
      <c r="N10" s="8">
        <v>0.9</v>
      </c>
      <c r="O10" s="9">
        <f t="shared" si="3"/>
        <v>1.2742895653150623</v>
      </c>
      <c r="P10" s="8">
        <v>109.54</v>
      </c>
      <c r="Q10" s="8"/>
    </row>
    <row r="11" spans="1:17" ht="14.25">
      <c r="A11" s="1" t="s">
        <v>18</v>
      </c>
      <c r="B11" s="7">
        <v>1</v>
      </c>
      <c r="C11" s="8">
        <v>60.32</v>
      </c>
      <c r="D11" s="8">
        <v>0.72</v>
      </c>
      <c r="E11" s="8">
        <f t="shared" si="4"/>
        <v>61.04</v>
      </c>
      <c r="F11" s="7"/>
      <c r="G11" s="8"/>
      <c r="H11" s="8"/>
      <c r="I11" s="8">
        <f t="shared" si="5"/>
        <v>0</v>
      </c>
      <c r="J11" s="7">
        <f t="shared" si="0"/>
        <v>1</v>
      </c>
      <c r="K11" s="8">
        <f t="shared" si="1"/>
        <v>60.32</v>
      </c>
      <c r="L11" s="8">
        <f t="shared" si="2"/>
        <v>0.72</v>
      </c>
      <c r="M11" s="8">
        <f t="shared" si="6"/>
        <v>61.04</v>
      </c>
      <c r="N11" s="8">
        <v>0.07</v>
      </c>
      <c r="O11" s="9">
        <f t="shared" si="3"/>
        <v>0.6856115915983376</v>
      </c>
      <c r="P11" s="8"/>
      <c r="Q11" s="8"/>
    </row>
    <row r="12" spans="1:17" ht="14.25">
      <c r="A12" s="1" t="s">
        <v>19</v>
      </c>
      <c r="B12" s="7">
        <v>8</v>
      </c>
      <c r="C12" s="8">
        <v>109.63</v>
      </c>
      <c r="D12" s="8">
        <v>55.14</v>
      </c>
      <c r="E12" s="8">
        <f t="shared" si="4"/>
        <v>164.76999999999998</v>
      </c>
      <c r="F12" s="7">
        <v>1</v>
      </c>
      <c r="G12" s="8">
        <v>10.14</v>
      </c>
      <c r="H12" s="8"/>
      <c r="I12" s="8">
        <f t="shared" si="5"/>
        <v>10.14</v>
      </c>
      <c r="J12" s="7">
        <f t="shared" si="0"/>
        <v>9</v>
      </c>
      <c r="K12" s="8">
        <f t="shared" si="1"/>
        <v>119.77</v>
      </c>
      <c r="L12" s="8">
        <f t="shared" si="2"/>
        <v>55.14</v>
      </c>
      <c r="M12" s="8">
        <f t="shared" si="6"/>
        <v>174.91</v>
      </c>
      <c r="N12" s="8">
        <v>2.47</v>
      </c>
      <c r="O12" s="9">
        <f t="shared" si="3"/>
        <v>1.9646186678647648</v>
      </c>
      <c r="P12" s="8">
        <v>60.27</v>
      </c>
      <c r="Q12" s="8"/>
    </row>
    <row r="13" spans="1:17" ht="14.25">
      <c r="A13" s="1" t="s">
        <v>20</v>
      </c>
      <c r="B13" s="7">
        <v>1</v>
      </c>
      <c r="C13" s="8">
        <v>39.15</v>
      </c>
      <c r="D13" s="8">
        <v>0</v>
      </c>
      <c r="E13" s="8">
        <f t="shared" si="4"/>
        <v>39.15</v>
      </c>
      <c r="F13" s="7"/>
      <c r="G13" s="8"/>
      <c r="H13" s="8"/>
      <c r="I13" s="8">
        <f t="shared" si="5"/>
        <v>0</v>
      </c>
      <c r="J13" s="7">
        <f t="shared" si="0"/>
        <v>1</v>
      </c>
      <c r="K13" s="8">
        <f t="shared" si="1"/>
        <v>39.15</v>
      </c>
      <c r="L13" s="8">
        <f t="shared" si="2"/>
        <v>0</v>
      </c>
      <c r="M13" s="8">
        <f t="shared" si="6"/>
        <v>39.15</v>
      </c>
      <c r="N13" s="8">
        <v>0</v>
      </c>
      <c r="O13" s="9">
        <f t="shared" si="3"/>
        <v>0.43973941368078173</v>
      </c>
      <c r="P13" s="8"/>
      <c r="Q13" s="8"/>
    </row>
    <row r="14" spans="1:17" ht="14.25">
      <c r="A14" s="1" t="s">
        <v>21</v>
      </c>
      <c r="B14" s="7">
        <v>2</v>
      </c>
      <c r="C14" s="8">
        <v>34.58</v>
      </c>
      <c r="D14" s="8">
        <v>3.59</v>
      </c>
      <c r="E14" s="8">
        <f t="shared" si="4"/>
        <v>38.17</v>
      </c>
      <c r="F14" s="7">
        <v>1</v>
      </c>
      <c r="G14" s="8">
        <v>2.3</v>
      </c>
      <c r="H14" s="8">
        <v>0.11</v>
      </c>
      <c r="I14" s="8">
        <f t="shared" si="5"/>
        <v>2.4099999999999997</v>
      </c>
      <c r="J14" s="7">
        <f t="shared" si="0"/>
        <v>3</v>
      </c>
      <c r="K14" s="8">
        <f t="shared" si="1"/>
        <v>36.879999999999995</v>
      </c>
      <c r="L14" s="8">
        <f t="shared" si="2"/>
        <v>3.6999999999999997</v>
      </c>
      <c r="M14" s="8">
        <f t="shared" si="6"/>
        <v>40.58</v>
      </c>
      <c r="N14" s="8">
        <v>0.25</v>
      </c>
      <c r="O14" s="9">
        <f t="shared" si="3"/>
        <v>0.4558014152532853</v>
      </c>
      <c r="P14" s="8"/>
      <c r="Q14" s="8"/>
    </row>
    <row r="15" spans="1:17" ht="14.25">
      <c r="A15" s="1" t="s">
        <v>22</v>
      </c>
      <c r="B15" s="7">
        <v>0</v>
      </c>
      <c r="C15" s="8">
        <v>0</v>
      </c>
      <c r="D15" s="8">
        <v>0</v>
      </c>
      <c r="E15" s="8">
        <f t="shared" si="4"/>
        <v>0</v>
      </c>
      <c r="F15" s="7">
        <v>3</v>
      </c>
      <c r="G15" s="8">
        <v>244.71</v>
      </c>
      <c r="H15" s="8">
        <v>12.34</v>
      </c>
      <c r="I15" s="8">
        <f t="shared" si="5"/>
        <v>257.05</v>
      </c>
      <c r="J15" s="7">
        <f t="shared" si="0"/>
        <v>3</v>
      </c>
      <c r="K15" s="8">
        <f t="shared" si="1"/>
        <v>244.71</v>
      </c>
      <c r="L15" s="8">
        <f t="shared" si="2"/>
        <v>12.34</v>
      </c>
      <c r="M15" s="8">
        <f t="shared" si="6"/>
        <v>257.05</v>
      </c>
      <c r="N15" s="8">
        <v>0</v>
      </c>
      <c r="O15" s="9">
        <f t="shared" si="3"/>
        <v>2.8872290239245197</v>
      </c>
      <c r="P15" s="8"/>
      <c r="Q15" s="8"/>
    </row>
    <row r="16" spans="1:17" ht="14.25">
      <c r="A16" s="1" t="s">
        <v>23</v>
      </c>
      <c r="B16" s="7">
        <v>1</v>
      </c>
      <c r="C16" s="8">
        <v>73.83</v>
      </c>
      <c r="D16" s="8">
        <v>0</v>
      </c>
      <c r="E16" s="8">
        <f t="shared" si="4"/>
        <v>73.83</v>
      </c>
      <c r="F16" s="7"/>
      <c r="G16" s="8"/>
      <c r="H16" s="8"/>
      <c r="I16" s="8">
        <f t="shared" si="5"/>
        <v>0</v>
      </c>
      <c r="J16" s="7">
        <f t="shared" si="0"/>
        <v>1</v>
      </c>
      <c r="K16" s="8">
        <f t="shared" si="1"/>
        <v>73.83</v>
      </c>
      <c r="L16" s="8">
        <f t="shared" si="2"/>
        <v>0</v>
      </c>
      <c r="M16" s="8">
        <f t="shared" si="6"/>
        <v>73.83</v>
      </c>
      <c r="N16" s="8">
        <v>8.08</v>
      </c>
      <c r="O16" s="9">
        <f t="shared" si="3"/>
        <v>0.8292710322363249</v>
      </c>
      <c r="P16" s="8"/>
      <c r="Q16" s="8"/>
    </row>
    <row r="17" spans="1:17" ht="14.25">
      <c r="A17" s="1" t="s">
        <v>24</v>
      </c>
      <c r="B17" s="7">
        <v>3</v>
      </c>
      <c r="C17" s="8">
        <v>133.79</v>
      </c>
      <c r="D17" s="8">
        <v>7.24</v>
      </c>
      <c r="E17" s="8">
        <f t="shared" si="4"/>
        <v>141.03</v>
      </c>
      <c r="F17" s="7">
        <v>2</v>
      </c>
      <c r="G17" s="8">
        <v>87.83</v>
      </c>
      <c r="H17" s="8">
        <v>0</v>
      </c>
      <c r="I17" s="8">
        <f t="shared" si="5"/>
        <v>87.83</v>
      </c>
      <c r="J17" s="7">
        <f t="shared" si="0"/>
        <v>5</v>
      </c>
      <c r="K17" s="8">
        <f t="shared" si="1"/>
        <v>221.62</v>
      </c>
      <c r="L17" s="8">
        <f t="shared" si="2"/>
        <v>7.24</v>
      </c>
      <c r="M17" s="8">
        <f t="shared" si="6"/>
        <v>228.86</v>
      </c>
      <c r="N17" s="8">
        <v>0</v>
      </c>
      <c r="O17" s="9">
        <f t="shared" si="3"/>
        <v>2.5705941817364937</v>
      </c>
      <c r="P17" s="8"/>
      <c r="Q17" s="8"/>
    </row>
    <row r="18" spans="1:17" ht="14.25">
      <c r="A18" s="1" t="s">
        <v>25</v>
      </c>
      <c r="B18" s="7">
        <v>0</v>
      </c>
      <c r="C18" s="8">
        <v>0</v>
      </c>
      <c r="D18" s="8">
        <v>0</v>
      </c>
      <c r="E18" s="8">
        <f t="shared" si="4"/>
        <v>0</v>
      </c>
      <c r="F18" s="7">
        <v>2</v>
      </c>
      <c r="G18" s="8">
        <v>296.16</v>
      </c>
      <c r="H18" s="8">
        <v>0</v>
      </c>
      <c r="I18" s="8">
        <f t="shared" si="5"/>
        <v>296.16</v>
      </c>
      <c r="J18" s="7">
        <f t="shared" si="0"/>
        <v>2</v>
      </c>
      <c r="K18" s="8">
        <f t="shared" si="1"/>
        <v>296.16</v>
      </c>
      <c r="L18" s="8">
        <f t="shared" si="2"/>
        <v>0</v>
      </c>
      <c r="M18" s="8">
        <f t="shared" si="6"/>
        <v>296.16</v>
      </c>
      <c r="N18" s="8">
        <v>47.53</v>
      </c>
      <c r="O18" s="9">
        <f t="shared" si="3"/>
        <v>3.3265191508480294</v>
      </c>
      <c r="P18" s="8"/>
      <c r="Q18" s="8"/>
    </row>
    <row r="19" spans="1:17" ht="14.25">
      <c r="A19" s="1" t="s">
        <v>26</v>
      </c>
      <c r="B19" s="7">
        <v>9</v>
      </c>
      <c r="C19" s="8">
        <v>299.47</v>
      </c>
      <c r="D19" s="8">
        <v>93.49</v>
      </c>
      <c r="E19" s="8">
        <f t="shared" si="4"/>
        <v>392.96000000000004</v>
      </c>
      <c r="F19" s="7">
        <v>2</v>
      </c>
      <c r="G19" s="8">
        <v>178.76</v>
      </c>
      <c r="H19" s="8">
        <v>40.69</v>
      </c>
      <c r="I19" s="8">
        <f t="shared" si="5"/>
        <v>219.45</v>
      </c>
      <c r="J19" s="7">
        <f t="shared" si="0"/>
        <v>11</v>
      </c>
      <c r="K19" s="8">
        <f t="shared" si="1"/>
        <v>478.23</v>
      </c>
      <c r="L19" s="8">
        <f t="shared" si="2"/>
        <v>134.18</v>
      </c>
      <c r="M19" s="8">
        <f t="shared" si="6"/>
        <v>612.4100000000001</v>
      </c>
      <c r="N19" s="8">
        <v>41.87</v>
      </c>
      <c r="O19" s="9">
        <f t="shared" si="3"/>
        <v>6.878692575536337</v>
      </c>
      <c r="P19" s="8">
        <v>18.66</v>
      </c>
      <c r="Q19" s="8"/>
    </row>
    <row r="20" spans="1:17" ht="14.25">
      <c r="A20" s="1" t="s">
        <v>27</v>
      </c>
      <c r="B20" s="7">
        <v>2</v>
      </c>
      <c r="C20" s="8">
        <v>331.98</v>
      </c>
      <c r="D20" s="8">
        <v>0</v>
      </c>
      <c r="E20" s="8">
        <f t="shared" si="4"/>
        <v>331.98</v>
      </c>
      <c r="F20" s="7"/>
      <c r="G20" s="8"/>
      <c r="H20" s="8"/>
      <c r="I20" s="8">
        <f t="shared" si="5"/>
        <v>0</v>
      </c>
      <c r="J20" s="7">
        <f t="shared" si="0"/>
        <v>2</v>
      </c>
      <c r="K20" s="8">
        <f t="shared" si="1"/>
        <v>331.98</v>
      </c>
      <c r="L20" s="8">
        <f t="shared" si="2"/>
        <v>0</v>
      </c>
      <c r="M20" s="8">
        <f t="shared" si="6"/>
        <v>331.98</v>
      </c>
      <c r="N20" s="8">
        <v>20.66</v>
      </c>
      <c r="O20" s="9">
        <f t="shared" si="3"/>
        <v>3.7288554419858477</v>
      </c>
      <c r="P20" s="8"/>
      <c r="Q20" s="8"/>
    </row>
    <row r="21" spans="1:17" ht="14.25">
      <c r="A21" s="1" t="s">
        <v>28</v>
      </c>
      <c r="B21" s="7">
        <v>1</v>
      </c>
      <c r="C21" s="8">
        <v>6.48</v>
      </c>
      <c r="D21" s="8">
        <v>7.52</v>
      </c>
      <c r="E21" s="8">
        <f t="shared" si="4"/>
        <v>14</v>
      </c>
      <c r="F21" s="7"/>
      <c r="G21" s="8"/>
      <c r="H21" s="8"/>
      <c r="I21" s="8">
        <f t="shared" si="5"/>
        <v>0</v>
      </c>
      <c r="J21" s="7">
        <f t="shared" si="0"/>
        <v>1</v>
      </c>
      <c r="K21" s="8">
        <f t="shared" si="1"/>
        <v>6.48</v>
      </c>
      <c r="L21" s="8">
        <f t="shared" si="2"/>
        <v>7.52</v>
      </c>
      <c r="M21" s="8">
        <f t="shared" si="6"/>
        <v>14</v>
      </c>
      <c r="N21" s="8">
        <v>0.12</v>
      </c>
      <c r="O21" s="9">
        <f t="shared" si="3"/>
        <v>0.15725036504549028</v>
      </c>
      <c r="P21" s="8"/>
      <c r="Q21" s="8"/>
    </row>
    <row r="22" spans="1:17" ht="14.25">
      <c r="A22" s="1" t="s">
        <v>29</v>
      </c>
      <c r="B22" s="7">
        <v>1</v>
      </c>
      <c r="C22" s="8">
        <v>19.5</v>
      </c>
      <c r="D22" s="8">
        <v>40.97</v>
      </c>
      <c r="E22" s="8">
        <f t="shared" si="4"/>
        <v>60.47</v>
      </c>
      <c r="F22" s="7"/>
      <c r="G22" s="8"/>
      <c r="H22" s="8"/>
      <c r="I22" s="8">
        <f t="shared" si="5"/>
        <v>0</v>
      </c>
      <c r="J22" s="7">
        <f t="shared" si="0"/>
        <v>1</v>
      </c>
      <c r="K22" s="8">
        <f t="shared" si="1"/>
        <v>19.5</v>
      </c>
      <c r="L22" s="8">
        <f t="shared" si="2"/>
        <v>40.97</v>
      </c>
      <c r="M22" s="8">
        <f t="shared" si="6"/>
        <v>60.47</v>
      </c>
      <c r="N22" s="8">
        <v>0</v>
      </c>
      <c r="O22" s="9">
        <f t="shared" si="3"/>
        <v>0.6792092553071999</v>
      </c>
      <c r="P22" s="8"/>
      <c r="Q22" s="8"/>
    </row>
    <row r="23" spans="1:17" ht="14.25">
      <c r="A23" s="1" t="s">
        <v>30</v>
      </c>
      <c r="B23" s="7">
        <v>1</v>
      </c>
      <c r="C23" s="8">
        <v>2.8</v>
      </c>
      <c r="D23" s="8">
        <v>0</v>
      </c>
      <c r="E23" s="8">
        <f t="shared" si="4"/>
        <v>2.8</v>
      </c>
      <c r="F23" s="7"/>
      <c r="G23" s="8"/>
      <c r="H23" s="8"/>
      <c r="I23" s="8">
        <f t="shared" si="5"/>
        <v>0</v>
      </c>
      <c r="J23" s="7">
        <f t="shared" si="0"/>
        <v>1</v>
      </c>
      <c r="K23" s="8">
        <f t="shared" si="1"/>
        <v>2.8</v>
      </c>
      <c r="L23" s="8">
        <f t="shared" si="2"/>
        <v>0</v>
      </c>
      <c r="M23" s="8">
        <f t="shared" si="6"/>
        <v>2.8</v>
      </c>
      <c r="N23" s="8">
        <v>0</v>
      </c>
      <c r="O23" s="9">
        <f t="shared" si="3"/>
        <v>0.03145007300909806</v>
      </c>
      <c r="P23" s="8">
        <v>2.8</v>
      </c>
      <c r="Q23" s="8"/>
    </row>
    <row r="24" spans="1:17" ht="14.25">
      <c r="A24" s="1" t="s">
        <v>31</v>
      </c>
      <c r="B24" s="7">
        <v>5</v>
      </c>
      <c r="C24" s="8">
        <v>138.11</v>
      </c>
      <c r="D24" s="8">
        <v>22.02</v>
      </c>
      <c r="E24" s="8">
        <f t="shared" si="4"/>
        <v>160.13000000000002</v>
      </c>
      <c r="F24" s="7">
        <v>4</v>
      </c>
      <c r="G24" s="8">
        <v>1092.37</v>
      </c>
      <c r="H24" s="8">
        <v>267.09</v>
      </c>
      <c r="I24" s="8">
        <f t="shared" si="5"/>
        <v>1359.4599999999998</v>
      </c>
      <c r="J24" s="7">
        <f t="shared" si="0"/>
        <v>9</v>
      </c>
      <c r="K24" s="8">
        <f t="shared" si="1"/>
        <v>1230.48</v>
      </c>
      <c r="L24" s="8">
        <f t="shared" si="2"/>
        <v>289.10999999999996</v>
      </c>
      <c r="M24" s="8">
        <f t="shared" si="6"/>
        <v>1519.59</v>
      </c>
      <c r="N24" s="8">
        <v>10.82</v>
      </c>
      <c r="O24" s="9">
        <f t="shared" si="3"/>
        <v>17.06829158710547</v>
      </c>
      <c r="P24" s="8">
        <v>25.92</v>
      </c>
      <c r="Q24" s="8"/>
    </row>
    <row r="25" spans="1:17" ht="14.25">
      <c r="A25" s="1" t="s">
        <v>32</v>
      </c>
      <c r="B25" s="7">
        <v>3</v>
      </c>
      <c r="C25" s="8">
        <v>10.95</v>
      </c>
      <c r="D25" s="8">
        <v>0</v>
      </c>
      <c r="E25" s="8">
        <f t="shared" si="4"/>
        <v>10.95</v>
      </c>
      <c r="F25" s="7">
        <v>1</v>
      </c>
      <c r="G25" s="8">
        <v>3.26</v>
      </c>
      <c r="H25" s="8">
        <v>1.39</v>
      </c>
      <c r="I25" s="8">
        <f t="shared" si="5"/>
        <v>4.6499999999999995</v>
      </c>
      <c r="J25" s="7">
        <f t="shared" si="0"/>
        <v>4</v>
      </c>
      <c r="K25" s="8">
        <f t="shared" si="1"/>
        <v>14.209999999999999</v>
      </c>
      <c r="L25" s="8">
        <f t="shared" si="2"/>
        <v>1.39</v>
      </c>
      <c r="M25" s="8">
        <f t="shared" si="6"/>
        <v>15.6</v>
      </c>
      <c r="N25" s="8">
        <v>0.02</v>
      </c>
      <c r="O25" s="9">
        <f t="shared" si="3"/>
        <v>0.17522183533640345</v>
      </c>
      <c r="P25" s="8">
        <v>6.49</v>
      </c>
      <c r="Q25" s="8"/>
    </row>
    <row r="26" spans="1:17" ht="14.25">
      <c r="A26" s="1" t="s">
        <v>33</v>
      </c>
      <c r="B26" s="7">
        <v>1</v>
      </c>
      <c r="C26" s="8">
        <v>1.12</v>
      </c>
      <c r="D26" s="8">
        <v>0</v>
      </c>
      <c r="E26" s="8">
        <f t="shared" si="4"/>
        <v>1.12</v>
      </c>
      <c r="F26" s="7"/>
      <c r="G26" s="8"/>
      <c r="H26" s="8"/>
      <c r="I26" s="8">
        <f t="shared" si="5"/>
        <v>0</v>
      </c>
      <c r="J26" s="7">
        <f t="shared" si="0"/>
        <v>1</v>
      </c>
      <c r="K26" s="8">
        <f t="shared" si="1"/>
        <v>1.12</v>
      </c>
      <c r="L26" s="8">
        <f t="shared" si="2"/>
        <v>0</v>
      </c>
      <c r="M26" s="8">
        <f t="shared" si="6"/>
        <v>1.12</v>
      </c>
      <c r="N26" s="8">
        <v>0.03</v>
      </c>
      <c r="O26" s="9">
        <f t="shared" si="3"/>
        <v>0.012580029203639225</v>
      </c>
      <c r="P26" s="8"/>
      <c r="Q26" s="8"/>
    </row>
    <row r="27" spans="1:17" ht="14.25">
      <c r="A27" s="1" t="s">
        <v>34</v>
      </c>
      <c r="B27" s="7">
        <v>0</v>
      </c>
      <c r="C27" s="8">
        <v>0</v>
      </c>
      <c r="D27" s="8">
        <v>0</v>
      </c>
      <c r="E27" s="8">
        <f t="shared" si="4"/>
        <v>0</v>
      </c>
      <c r="F27" s="7">
        <v>1</v>
      </c>
      <c r="G27" s="8">
        <v>25.36</v>
      </c>
      <c r="H27" s="8">
        <v>27.86</v>
      </c>
      <c r="I27" s="8">
        <f t="shared" si="5"/>
        <v>53.22</v>
      </c>
      <c r="J27" s="7">
        <f t="shared" si="0"/>
        <v>1</v>
      </c>
      <c r="K27" s="8">
        <f t="shared" si="1"/>
        <v>25.36</v>
      </c>
      <c r="L27" s="8">
        <f t="shared" si="2"/>
        <v>27.86</v>
      </c>
      <c r="M27" s="8">
        <f t="shared" si="6"/>
        <v>53.22</v>
      </c>
      <c r="N27" s="8">
        <v>5.44</v>
      </c>
      <c r="O27" s="9">
        <f t="shared" si="3"/>
        <v>0.5977760305514995</v>
      </c>
      <c r="P27" s="8"/>
      <c r="Q27" s="8"/>
    </row>
    <row r="28" spans="1:17" ht="14.25">
      <c r="A28" s="1" t="s">
        <v>35</v>
      </c>
      <c r="B28" s="7">
        <v>56</v>
      </c>
      <c r="C28" s="8">
        <v>909.09</v>
      </c>
      <c r="D28" s="8">
        <v>853.57</v>
      </c>
      <c r="E28" s="8">
        <f t="shared" si="4"/>
        <v>1762.66</v>
      </c>
      <c r="F28" s="7">
        <v>3</v>
      </c>
      <c r="G28" s="8">
        <v>67.72</v>
      </c>
      <c r="H28" s="8">
        <v>3.95</v>
      </c>
      <c r="I28" s="8">
        <f t="shared" si="5"/>
        <v>71.67</v>
      </c>
      <c r="J28" s="7">
        <f t="shared" si="0"/>
        <v>59</v>
      </c>
      <c r="K28" s="8">
        <f t="shared" si="1"/>
        <v>976.8100000000001</v>
      </c>
      <c r="L28" s="8">
        <f t="shared" si="2"/>
        <v>857.5200000000001</v>
      </c>
      <c r="M28" s="8">
        <f t="shared" si="6"/>
        <v>1834.3300000000002</v>
      </c>
      <c r="N28" s="8">
        <v>20.75</v>
      </c>
      <c r="O28" s="9">
        <f t="shared" si="3"/>
        <v>20.60350443670673</v>
      </c>
      <c r="P28" s="8">
        <v>120.18</v>
      </c>
      <c r="Q28" s="8"/>
    </row>
    <row r="29" spans="1:17" ht="14.25">
      <c r="A29" s="1" t="s">
        <v>36</v>
      </c>
      <c r="B29" s="7">
        <v>2</v>
      </c>
      <c r="C29" s="8">
        <v>30.38</v>
      </c>
      <c r="D29" s="8">
        <v>1.7</v>
      </c>
      <c r="E29" s="8">
        <f t="shared" si="4"/>
        <v>32.08</v>
      </c>
      <c r="F29" s="7">
        <v>1</v>
      </c>
      <c r="G29" s="8">
        <v>1.77</v>
      </c>
      <c r="H29" s="8">
        <v>0</v>
      </c>
      <c r="I29" s="8">
        <f t="shared" si="5"/>
        <v>1.77</v>
      </c>
      <c r="J29" s="7">
        <f t="shared" si="0"/>
        <v>3</v>
      </c>
      <c r="K29" s="8">
        <f t="shared" si="1"/>
        <v>32.15</v>
      </c>
      <c r="L29" s="8">
        <f t="shared" si="2"/>
        <v>1.7</v>
      </c>
      <c r="M29" s="8">
        <f t="shared" si="6"/>
        <v>33.85</v>
      </c>
      <c r="N29" s="8">
        <v>1.2</v>
      </c>
      <c r="O29" s="9">
        <f t="shared" si="3"/>
        <v>0.3802089183421319</v>
      </c>
      <c r="P29" s="8"/>
      <c r="Q29" s="8"/>
    </row>
    <row r="30" spans="1:17" ht="14.25">
      <c r="A30" s="1" t="s">
        <v>37</v>
      </c>
      <c r="B30" s="7">
        <v>248</v>
      </c>
      <c r="C30" s="8">
        <v>11.18</v>
      </c>
      <c r="D30" s="8">
        <v>4.64</v>
      </c>
      <c r="E30" s="8">
        <f t="shared" si="4"/>
        <v>15.82</v>
      </c>
      <c r="F30" s="7">
        <v>159</v>
      </c>
      <c r="G30" s="8">
        <v>5.34</v>
      </c>
      <c r="H30" s="8">
        <v>0.73</v>
      </c>
      <c r="I30" s="8">
        <f t="shared" si="5"/>
        <v>6.07</v>
      </c>
      <c r="J30" s="7">
        <f t="shared" si="0"/>
        <v>407</v>
      </c>
      <c r="K30" s="8">
        <f t="shared" si="1"/>
        <v>16.52</v>
      </c>
      <c r="L30" s="8">
        <f t="shared" si="2"/>
        <v>5.369999999999999</v>
      </c>
      <c r="M30" s="8">
        <f t="shared" si="6"/>
        <v>21.89</v>
      </c>
      <c r="N30" s="8">
        <v>0.32</v>
      </c>
      <c r="O30" s="9">
        <f t="shared" si="3"/>
        <v>0.2458721779175559</v>
      </c>
      <c r="P30" s="8">
        <v>0.68</v>
      </c>
      <c r="Q30" s="8"/>
    </row>
    <row r="31" spans="1:17" ht="15">
      <c r="A31" s="10" t="s">
        <v>38</v>
      </c>
      <c r="B31" s="7">
        <f>SUM(B3:B30)</f>
        <v>383</v>
      </c>
      <c r="C31" s="8">
        <f aca="true" t="shared" si="7" ref="C31:N31">SUM(C3:C30)</f>
        <v>3055.2099999999996</v>
      </c>
      <c r="D31" s="8">
        <f t="shared" si="7"/>
        <v>1514.0600000000002</v>
      </c>
      <c r="E31" s="8">
        <f t="shared" si="7"/>
        <v>4569.2699999999995</v>
      </c>
      <c r="F31" s="7">
        <f t="shared" si="7"/>
        <v>187</v>
      </c>
      <c r="G31" s="8">
        <f t="shared" si="7"/>
        <v>2880.02</v>
      </c>
      <c r="H31" s="8">
        <f t="shared" si="7"/>
        <v>360.94</v>
      </c>
      <c r="I31" s="8">
        <f t="shared" si="7"/>
        <v>3240.96</v>
      </c>
      <c r="J31" s="7">
        <f t="shared" si="7"/>
        <v>570</v>
      </c>
      <c r="K31" s="8">
        <f t="shared" si="7"/>
        <v>5935.2300000000005</v>
      </c>
      <c r="L31" s="8">
        <f t="shared" si="7"/>
        <v>1874.9999999999998</v>
      </c>
      <c r="M31" s="8">
        <f t="shared" si="7"/>
        <v>7810.230000000002</v>
      </c>
      <c r="N31" s="8">
        <f t="shared" si="7"/>
        <v>179.89999999999998</v>
      </c>
      <c r="O31" s="8">
        <f>SUM(O3:O30)</f>
        <v>87.72582275637426</v>
      </c>
      <c r="P31" s="8">
        <f>SUM(P3:P30)</f>
        <v>436.26000000000005</v>
      </c>
      <c r="Q31" s="12"/>
    </row>
    <row r="32" spans="1:17" ht="15">
      <c r="A32" s="10" t="s">
        <v>39</v>
      </c>
      <c r="B32" s="7">
        <v>10169</v>
      </c>
      <c r="C32" s="8">
        <v>225.2</v>
      </c>
      <c r="D32" s="8">
        <v>99.54</v>
      </c>
      <c r="E32" s="8">
        <f>C32+D32</f>
        <v>324.74</v>
      </c>
      <c r="F32" s="11">
        <v>1242</v>
      </c>
      <c r="G32" s="9">
        <v>17.33</v>
      </c>
      <c r="H32" s="9">
        <v>13.05</v>
      </c>
      <c r="I32" s="9">
        <f>G32+H32</f>
        <v>30.38</v>
      </c>
      <c r="J32" s="7">
        <f aca="true" t="shared" si="8" ref="J32:L35">B32+F32</f>
        <v>11411</v>
      </c>
      <c r="K32" s="8">
        <f t="shared" si="8"/>
        <v>242.52999999999997</v>
      </c>
      <c r="L32" s="8">
        <f t="shared" si="8"/>
        <v>112.59</v>
      </c>
      <c r="M32" s="8">
        <f>K32+L32</f>
        <v>355.12</v>
      </c>
      <c r="N32" s="8">
        <v>8.75</v>
      </c>
      <c r="O32" s="9">
        <f>M32/8903*100</f>
        <v>3.98876783106818</v>
      </c>
      <c r="P32" s="12">
        <v>77.29</v>
      </c>
      <c r="Q32" s="12"/>
    </row>
    <row r="33" spans="1:17" ht="15">
      <c r="A33" s="10" t="s">
        <v>40</v>
      </c>
      <c r="B33" s="7">
        <v>17125</v>
      </c>
      <c r="C33" s="8">
        <v>291.35</v>
      </c>
      <c r="D33" s="8">
        <v>28.15</v>
      </c>
      <c r="E33" s="8">
        <f>C33+D33</f>
        <v>319.5</v>
      </c>
      <c r="F33" s="11">
        <v>4700</v>
      </c>
      <c r="G33" s="9">
        <v>93.28</v>
      </c>
      <c r="H33" s="9">
        <v>5.48</v>
      </c>
      <c r="I33" s="9">
        <f>G33+H33</f>
        <v>98.76</v>
      </c>
      <c r="J33" s="7">
        <f t="shared" si="8"/>
        <v>21825</v>
      </c>
      <c r="K33" s="8">
        <f t="shared" si="8"/>
        <v>384.63</v>
      </c>
      <c r="L33" s="8">
        <f t="shared" si="8"/>
        <v>33.629999999999995</v>
      </c>
      <c r="M33" s="8">
        <f>K33+L33</f>
        <v>418.26</v>
      </c>
      <c r="N33" s="8">
        <v>11.89</v>
      </c>
      <c r="O33" s="9">
        <f>M33/8903*100</f>
        <v>4.69796697742334</v>
      </c>
      <c r="P33" s="12">
        <v>64.13</v>
      </c>
      <c r="Q33" s="12"/>
    </row>
    <row r="34" spans="1:17" ht="15">
      <c r="A34" s="10" t="s">
        <v>41</v>
      </c>
      <c r="B34" s="7">
        <v>1008</v>
      </c>
      <c r="C34" s="8">
        <v>139.63</v>
      </c>
      <c r="D34" s="8">
        <v>120.87</v>
      </c>
      <c r="E34" s="8">
        <f>C34+D34</f>
        <v>260.5</v>
      </c>
      <c r="F34" s="11">
        <v>111</v>
      </c>
      <c r="G34" s="9">
        <v>42.38</v>
      </c>
      <c r="H34" s="9">
        <v>7.16</v>
      </c>
      <c r="I34" s="9">
        <f>G34+H34</f>
        <v>49.540000000000006</v>
      </c>
      <c r="J34" s="7">
        <f t="shared" si="8"/>
        <v>1119</v>
      </c>
      <c r="K34" s="8">
        <f t="shared" si="8"/>
        <v>182.01</v>
      </c>
      <c r="L34" s="8">
        <f t="shared" si="8"/>
        <v>128.03</v>
      </c>
      <c r="M34" s="8">
        <f>K34+L34</f>
        <v>310.03999999999996</v>
      </c>
      <c r="N34" s="8">
        <v>1.79</v>
      </c>
      <c r="O34" s="9">
        <f>M34/8903*100</f>
        <v>3.4824216556217</v>
      </c>
      <c r="P34" s="12">
        <v>53.3</v>
      </c>
      <c r="Q34" s="12"/>
    </row>
    <row r="35" spans="1:17" ht="15">
      <c r="A35" s="10" t="s">
        <v>42</v>
      </c>
      <c r="B35" s="7">
        <v>314</v>
      </c>
      <c r="C35" s="8">
        <v>8.72</v>
      </c>
      <c r="D35" s="8">
        <v>0.61</v>
      </c>
      <c r="E35" s="8">
        <f>C35+D35</f>
        <v>9.33</v>
      </c>
      <c r="F35" s="11"/>
      <c r="G35" s="9"/>
      <c r="H35" s="9"/>
      <c r="I35" s="9">
        <f>G35+H35</f>
        <v>0</v>
      </c>
      <c r="J35" s="7">
        <f t="shared" si="8"/>
        <v>314</v>
      </c>
      <c r="K35" s="8">
        <f t="shared" si="8"/>
        <v>8.72</v>
      </c>
      <c r="L35" s="8">
        <f t="shared" si="8"/>
        <v>0.61</v>
      </c>
      <c r="M35" s="8">
        <f>K35+L35</f>
        <v>9.33</v>
      </c>
      <c r="N35" s="8">
        <v>0.29</v>
      </c>
      <c r="O35" s="9">
        <f>M35/8903*100</f>
        <v>0.10479613613388747</v>
      </c>
      <c r="P35" s="12">
        <v>0.62</v>
      </c>
      <c r="Q35" s="12"/>
    </row>
    <row r="36" spans="1:17" ht="15">
      <c r="A36" s="10" t="s">
        <v>1</v>
      </c>
      <c r="B36" s="7">
        <f>SUM(B31:B35)</f>
        <v>28999</v>
      </c>
      <c r="C36" s="8">
        <f aca="true" t="shared" si="9" ref="C36:P36">SUM(C31:C35)</f>
        <v>3720.109999999999</v>
      </c>
      <c r="D36" s="8">
        <f t="shared" si="9"/>
        <v>1763.2300000000002</v>
      </c>
      <c r="E36" s="8">
        <f t="shared" si="9"/>
        <v>5483.339999999999</v>
      </c>
      <c r="F36" s="7">
        <f t="shared" si="9"/>
        <v>6240</v>
      </c>
      <c r="G36" s="8">
        <f t="shared" si="9"/>
        <v>3033.01</v>
      </c>
      <c r="H36" s="8">
        <f t="shared" si="9"/>
        <v>386.63000000000005</v>
      </c>
      <c r="I36" s="8">
        <f t="shared" si="9"/>
        <v>3419.6400000000003</v>
      </c>
      <c r="J36" s="7">
        <f t="shared" si="9"/>
        <v>35239</v>
      </c>
      <c r="K36" s="8">
        <f t="shared" si="9"/>
        <v>6753.120000000001</v>
      </c>
      <c r="L36" s="8">
        <f t="shared" si="9"/>
        <v>2149.86</v>
      </c>
      <c r="M36" s="8">
        <f t="shared" si="9"/>
        <v>8902.980000000001</v>
      </c>
      <c r="N36" s="8">
        <f t="shared" si="9"/>
        <v>202.61999999999995</v>
      </c>
      <c r="O36" s="8">
        <f t="shared" si="9"/>
        <v>99.99977535662136</v>
      </c>
      <c r="P36" s="8">
        <f t="shared" si="9"/>
        <v>631.6</v>
      </c>
      <c r="Q36" s="12"/>
    </row>
    <row r="37" spans="1:9" ht="15">
      <c r="A37" s="10"/>
      <c r="F37" s="7"/>
      <c r="I37" s="8"/>
    </row>
    <row r="38" ht="14.25">
      <c r="F38" s="7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</sheetData>
  <sheetProtection/>
  <mergeCells count="3">
    <mergeCell ref="B1:E1"/>
    <mergeCell ref="J1:N1"/>
    <mergeCell ref="F1:I1"/>
  </mergeCells>
  <printOptions gridLines="1"/>
  <pageMargins left="0.5" right="0.5" top="0.75" bottom="0.5" header="0.5" footer="0.5"/>
  <pageSetup horizontalDpi="600" verticalDpi="600" orientation="landscape" paperSize="9" scale="90" r:id="rId1"/>
  <headerFooter alignWithMargins="0">
    <oddHeader>&amp;L&amp;"BankLogo,Regular"a&amp;CSectorwise / Industrywise  Restructured Accounts as on 31.03.2012&amp;RHO: Credit Division
Rs. In crore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CREDIT DIVISION</dc:creator>
  <cp:keywords/>
  <dc:description/>
  <cp:lastModifiedBy>CREDIT DIVISION</cp:lastModifiedBy>
  <cp:lastPrinted>2012-06-14T04:42:29Z</cp:lastPrinted>
  <dcterms:created xsi:type="dcterms:W3CDTF">2012-06-14T04:17:37Z</dcterms:created>
  <dcterms:modified xsi:type="dcterms:W3CDTF">2012-06-14T05:08:08Z</dcterms:modified>
  <cp:category/>
  <cp:version/>
  <cp:contentType/>
  <cp:contentStatus/>
</cp:coreProperties>
</file>